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5195" windowHeight="8145" tabRatio="598"/>
  </bookViews>
  <sheets>
    <sheet name="Программа заимств. 2019-21" sheetId="12" r:id="rId1"/>
  </sheets>
  <definedNames>
    <definedName name="_xlnm.Print_Area" localSheetId="0">'Программа заимств. 2019-21'!$A:$E</definedName>
  </definedNames>
  <calcPr calcId="145621"/>
  <fileRecoveryPr autoRecover="0"/>
</workbook>
</file>

<file path=xl/calcChain.xml><?xml version="1.0" encoding="utf-8"?>
<calcChain xmlns="http://schemas.openxmlformats.org/spreadsheetml/2006/main">
  <c r="E36" i="12" l="1"/>
  <c r="E20" i="12" l="1"/>
  <c r="G24" i="12" l="1"/>
  <c r="G23" i="12"/>
  <c r="F22" i="12"/>
  <c r="G22" i="12" l="1"/>
  <c r="E24" i="12" l="1"/>
  <c r="E22" i="12" l="1"/>
  <c r="E17" i="12"/>
  <c r="E14" i="12"/>
  <c r="E38" i="12"/>
  <c r="D38" i="12"/>
  <c r="E33" i="12"/>
  <c r="D33" i="12"/>
  <c r="E30" i="12"/>
  <c r="D30" i="12"/>
</calcChain>
</file>

<file path=xl/sharedStrings.xml><?xml version="1.0" encoding="utf-8"?>
<sst xmlns="http://schemas.openxmlformats.org/spreadsheetml/2006/main" count="40" uniqueCount="23">
  <si>
    <t>Виды государственных заимствований</t>
  </si>
  <si>
    <t xml:space="preserve">Государственные ценные  бумаги </t>
  </si>
  <si>
    <t>Привлечение средств</t>
  </si>
  <si>
    <t>Погашение основной суммы долга</t>
  </si>
  <si>
    <t>Бюджетные кредиты от других бюджетов бюджетной системы Российской Федерации</t>
  </si>
  <si>
    <t>Кредиты кредитных организаций</t>
  </si>
  <si>
    <t>ПРОГРАММА</t>
  </si>
  <si>
    <t>II.</t>
  </si>
  <si>
    <t xml:space="preserve">ГОСУДАРСТВЕННЫХ ВНУТРЕННИХ ЗАИМСТВОВАНИЙ </t>
  </si>
  <si>
    <t>(тыс. руб.)</t>
  </si>
  <si>
    <t>в том числе бюджетные кредиты на пополнение остатков средств на счетах бюджетов субъектов Российской Федерации</t>
  </si>
  <si>
    <t>1.   Государственные внутренние заимствования</t>
  </si>
  <si>
    <t>2.   Государственные внутренние заимствования</t>
  </si>
  <si>
    <t>Привлечено</t>
  </si>
  <si>
    <t>остаток</t>
  </si>
  <si>
    <t>"О государственном бюджете РС(Я) на 2019 год</t>
  </si>
  <si>
    <t xml:space="preserve"> и на плановый период 2020 и 2021 годов"</t>
  </si>
  <si>
    <t>РЕСПУБЛИКИ САХА (ЯКУТИЯ) НА 2019 ГОД  И НА ПЛАНОВЫЙ ПЕРИОД 2020 И 2021 ГОДОВ</t>
  </si>
  <si>
    <t>2019 год</t>
  </si>
  <si>
    <t xml:space="preserve">Республики Саха (Якутия) на 2019 год </t>
  </si>
  <si>
    <t>Республики Саха (Якутия) на плановый период 2020 и 2021 годов</t>
  </si>
  <si>
    <t>Приложение №23 к Закону РС(Я)</t>
  </si>
  <si>
    <t>в том числе погашение бюджетных кредитов, привлеченных на пополнение остатков средств на счетах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</si>
</sst>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2"/>
      <name val="Arial Cyr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6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4" fontId="2" fillId="0" borderId="0" xfId="1" applyNumberFormat="1" applyFont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view="pageLayout" topLeftCell="A22" zoomScaleNormal="100" zoomScaleSheetLayoutView="75" workbookViewId="0">
      <selection activeCell="B28" sqref="B28"/>
    </sheetView>
  </sheetViews>
  <sheetFormatPr defaultRowHeight="15.75" x14ac:dyDescent="0.25"/>
  <cols>
    <col min="1" max="1" width="4.42578125" style="2" customWidth="1"/>
    <col min="2" max="2" width="54.28515625" style="2" customWidth="1"/>
    <col min="3" max="3" width="16.5703125" style="4" customWidth="1"/>
    <col min="4" max="4" width="17.140625" style="4" customWidth="1"/>
    <col min="5" max="5" width="16.5703125" style="2" customWidth="1"/>
    <col min="6" max="6" width="18.140625" style="3" hidden="1" customWidth="1"/>
    <col min="7" max="7" width="17.28515625" style="3" hidden="1" customWidth="1"/>
    <col min="8" max="8" width="14.7109375" style="3" customWidth="1"/>
    <col min="9" max="16384" width="9.140625" style="3"/>
  </cols>
  <sheetData>
    <row r="1" spans="1:7" ht="15.75" customHeight="1" x14ac:dyDescent="0.25">
      <c r="A1" s="44" t="s">
        <v>21</v>
      </c>
      <c r="B1" s="44"/>
      <c r="C1" s="44"/>
      <c r="D1" s="44"/>
      <c r="E1" s="44"/>
    </row>
    <row r="2" spans="1:7" ht="15.75" customHeight="1" x14ac:dyDescent="0.25">
      <c r="A2" s="44" t="s">
        <v>15</v>
      </c>
      <c r="B2" s="44"/>
      <c r="C2" s="44"/>
      <c r="D2" s="44"/>
      <c r="E2" s="44"/>
    </row>
    <row r="3" spans="1:7" ht="15.75" customHeight="1" x14ac:dyDescent="0.25">
      <c r="A3" s="44" t="s">
        <v>16</v>
      </c>
      <c r="B3" s="44"/>
      <c r="C3" s="44"/>
      <c r="D3" s="44"/>
      <c r="E3" s="44"/>
    </row>
    <row r="4" spans="1:7" ht="15.75" customHeight="1" x14ac:dyDescent="0.25">
      <c r="A4" s="42"/>
      <c r="B4" s="42"/>
      <c r="C4" s="42"/>
    </row>
    <row r="5" spans="1:7" ht="15.75" customHeight="1" x14ac:dyDescent="0.25">
      <c r="B5" s="43"/>
      <c r="C5" s="43"/>
    </row>
    <row r="6" spans="1:7" x14ac:dyDescent="0.25">
      <c r="B6" s="50" t="s">
        <v>6</v>
      </c>
      <c r="C6" s="50"/>
      <c r="D6" s="50"/>
      <c r="E6" s="50"/>
    </row>
    <row r="7" spans="1:7" x14ac:dyDescent="0.25">
      <c r="B7" s="50" t="s">
        <v>8</v>
      </c>
      <c r="C7" s="50"/>
      <c r="D7" s="50"/>
      <c r="E7" s="50"/>
    </row>
    <row r="8" spans="1:7" ht="17.25" customHeight="1" x14ac:dyDescent="0.25">
      <c r="B8" s="50" t="s">
        <v>17</v>
      </c>
      <c r="C8" s="50"/>
      <c r="D8" s="50"/>
      <c r="E8" s="50"/>
    </row>
    <row r="9" spans="1:7" ht="17.25" customHeight="1" x14ac:dyDescent="0.25">
      <c r="B9" s="22"/>
      <c r="C9" s="22"/>
      <c r="D9" s="22"/>
    </row>
    <row r="10" spans="1:7" s="1" customFormat="1" ht="18" customHeight="1" x14ac:dyDescent="0.25">
      <c r="A10" s="2"/>
      <c r="B10" s="50" t="s">
        <v>11</v>
      </c>
      <c r="C10" s="50"/>
      <c r="D10" s="50"/>
      <c r="E10" s="50"/>
    </row>
    <row r="11" spans="1:7" s="1" customFormat="1" ht="13.5" customHeight="1" x14ac:dyDescent="0.25">
      <c r="A11" s="2"/>
      <c r="B11" s="51" t="s">
        <v>19</v>
      </c>
      <c r="C11" s="51"/>
      <c r="D11" s="51"/>
      <c r="E11" s="51"/>
    </row>
    <row r="12" spans="1:7" s="1" customFormat="1" ht="18" customHeight="1" thickBot="1" x14ac:dyDescent="0.3">
      <c r="B12" s="2"/>
      <c r="E12" s="11" t="s">
        <v>9</v>
      </c>
    </row>
    <row r="13" spans="1:7" s="1" customFormat="1" ht="25.5" customHeight="1" thickBot="1" x14ac:dyDescent="0.3">
      <c r="B13" s="30" t="s">
        <v>0</v>
      </c>
      <c r="C13" s="31"/>
      <c r="D13" s="32"/>
      <c r="E13" s="5" t="s">
        <v>18</v>
      </c>
      <c r="F13" s="12" t="s">
        <v>13</v>
      </c>
      <c r="G13" s="5" t="s">
        <v>14</v>
      </c>
    </row>
    <row r="14" spans="1:7" s="1" customFormat="1" ht="25.5" customHeight="1" x14ac:dyDescent="0.25">
      <c r="B14" s="33" t="s">
        <v>1</v>
      </c>
      <c r="C14" s="34"/>
      <c r="D14" s="35"/>
      <c r="E14" s="6">
        <f>+E15-E16</f>
        <v>8450000</v>
      </c>
      <c r="F14" s="13"/>
      <c r="G14" s="6"/>
    </row>
    <row r="15" spans="1:7" s="1" customFormat="1" ht="24" customHeight="1" x14ac:dyDescent="0.25">
      <c r="B15" s="24" t="s">
        <v>2</v>
      </c>
      <c r="C15" s="25"/>
      <c r="D15" s="26"/>
      <c r="E15" s="7">
        <v>12000000</v>
      </c>
      <c r="F15" s="14"/>
      <c r="G15" s="7"/>
    </row>
    <row r="16" spans="1:7" s="1" customFormat="1" ht="24" customHeight="1" thickBot="1" x14ac:dyDescent="0.3">
      <c r="B16" s="36" t="s">
        <v>3</v>
      </c>
      <c r="C16" s="37"/>
      <c r="D16" s="38"/>
      <c r="E16" s="10">
        <v>3550000</v>
      </c>
      <c r="F16" s="15"/>
      <c r="G16" s="10"/>
    </row>
    <row r="17" spans="1:8" s="1" customFormat="1" ht="39.75" customHeight="1" x14ac:dyDescent="0.25">
      <c r="B17" s="39" t="s">
        <v>4</v>
      </c>
      <c r="C17" s="40"/>
      <c r="D17" s="41"/>
      <c r="E17" s="6">
        <f>+E18-E20</f>
        <v>-4611671</v>
      </c>
      <c r="F17" s="13"/>
      <c r="G17" s="6"/>
    </row>
    <row r="18" spans="1:8" s="1" customFormat="1" ht="26.25" customHeight="1" x14ac:dyDescent="0.25">
      <c r="B18" s="24" t="s">
        <v>2</v>
      </c>
      <c r="C18" s="25"/>
      <c r="D18" s="26"/>
      <c r="E18" s="7">
        <v>14000000</v>
      </c>
      <c r="F18" s="14"/>
      <c r="G18" s="7"/>
    </row>
    <row r="19" spans="1:8" s="1" customFormat="1" ht="33.75" customHeight="1" x14ac:dyDescent="0.25">
      <c r="B19" s="27" t="s">
        <v>10</v>
      </c>
      <c r="C19" s="28"/>
      <c r="D19" s="29"/>
      <c r="E19" s="8">
        <v>14000000</v>
      </c>
      <c r="F19" s="18"/>
      <c r="G19" s="8"/>
    </row>
    <row r="20" spans="1:8" s="1" customFormat="1" ht="27.75" customHeight="1" x14ac:dyDescent="0.25">
      <c r="B20" s="24" t="s">
        <v>3</v>
      </c>
      <c r="C20" s="25"/>
      <c r="D20" s="26"/>
      <c r="E20" s="7">
        <f>4611671+14000000</f>
        <v>18611671</v>
      </c>
      <c r="F20" s="14"/>
      <c r="G20" s="7"/>
    </row>
    <row r="21" spans="1:8" s="1" customFormat="1" ht="35.25" customHeight="1" thickBot="1" x14ac:dyDescent="0.3">
      <c r="B21" s="47" t="s">
        <v>22</v>
      </c>
      <c r="C21" s="49"/>
      <c r="D21" s="48"/>
      <c r="E21" s="9">
        <v>14000000</v>
      </c>
      <c r="F21" s="19"/>
      <c r="G21" s="9"/>
    </row>
    <row r="22" spans="1:8" s="1" customFormat="1" ht="21" customHeight="1" x14ac:dyDescent="0.25">
      <c r="B22" s="33" t="s">
        <v>5</v>
      </c>
      <c r="C22" s="34"/>
      <c r="D22" s="35"/>
      <c r="E22" s="6">
        <f>+E23-E24</f>
        <v>-2703294</v>
      </c>
      <c r="F22" s="13">
        <f>+F23-F24</f>
        <v>0</v>
      </c>
      <c r="G22" s="6">
        <f>+G23-G24</f>
        <v>1840433</v>
      </c>
    </row>
    <row r="23" spans="1:8" ht="22.5" customHeight="1" x14ac:dyDescent="0.25">
      <c r="B23" s="24" t="s">
        <v>2</v>
      </c>
      <c r="C23" s="25"/>
      <c r="D23" s="26"/>
      <c r="E23" s="7">
        <v>1780683</v>
      </c>
      <c r="F23" s="14">
        <v>3583977</v>
      </c>
      <c r="G23" s="7">
        <f>6324410-F23</f>
        <v>2740433</v>
      </c>
    </row>
    <row r="24" spans="1:8" ht="25.5" customHeight="1" thickBot="1" x14ac:dyDescent="0.3">
      <c r="B24" s="36" t="s">
        <v>3</v>
      </c>
      <c r="C24" s="37"/>
      <c r="D24" s="38"/>
      <c r="E24" s="10">
        <f>3583977+900000</f>
        <v>4483977</v>
      </c>
      <c r="F24" s="15">
        <v>3583977</v>
      </c>
      <c r="G24" s="10">
        <f>4483977-3583977</f>
        <v>900000</v>
      </c>
    </row>
    <row r="25" spans="1:8" ht="25.5" customHeight="1" x14ac:dyDescent="0.25">
      <c r="B25" s="21"/>
      <c r="C25" s="21"/>
      <c r="D25" s="16"/>
    </row>
    <row r="26" spans="1:8" ht="15" customHeight="1" x14ac:dyDescent="0.25">
      <c r="B26" s="45" t="s">
        <v>12</v>
      </c>
      <c r="C26" s="45"/>
      <c r="D26" s="45"/>
      <c r="E26" s="45"/>
    </row>
    <row r="27" spans="1:8" ht="20.25" customHeight="1" x14ac:dyDescent="0.25">
      <c r="B27" s="46" t="s">
        <v>20</v>
      </c>
      <c r="C27" s="46"/>
      <c r="D27" s="46"/>
      <c r="E27" s="46"/>
    </row>
    <row r="28" spans="1:8" ht="15" customHeight="1" thickBot="1" x14ac:dyDescent="0.3">
      <c r="B28" s="17"/>
      <c r="C28" s="17"/>
      <c r="D28" s="17"/>
      <c r="E28" s="11" t="s">
        <v>9</v>
      </c>
    </row>
    <row r="29" spans="1:8" ht="23.25" customHeight="1" thickBot="1" x14ac:dyDescent="0.25">
      <c r="A29" s="23" t="s">
        <v>7</v>
      </c>
      <c r="B29" s="30" t="s">
        <v>0</v>
      </c>
      <c r="C29" s="32"/>
      <c r="D29" s="12">
        <v>2020</v>
      </c>
      <c r="E29" s="5">
        <v>2021</v>
      </c>
    </row>
    <row r="30" spans="1:8" ht="24" customHeight="1" x14ac:dyDescent="0.25">
      <c r="B30" s="33" t="s">
        <v>1</v>
      </c>
      <c r="C30" s="35"/>
      <c r="D30" s="13">
        <f t="shared" ref="D30:E30" si="0">+D31-D32</f>
        <v>1475000</v>
      </c>
      <c r="E30" s="6">
        <f t="shared" si="0"/>
        <v>350000</v>
      </c>
    </row>
    <row r="31" spans="1:8" ht="19.5" customHeight="1" x14ac:dyDescent="0.25">
      <c r="B31" s="24" t="s">
        <v>2</v>
      </c>
      <c r="C31" s="26"/>
      <c r="D31" s="14">
        <v>5500000</v>
      </c>
      <c r="E31" s="7">
        <v>5000000</v>
      </c>
    </row>
    <row r="32" spans="1:8" ht="22.5" customHeight="1" thickBot="1" x14ac:dyDescent="0.3">
      <c r="B32" s="36" t="s">
        <v>3</v>
      </c>
      <c r="C32" s="38"/>
      <c r="D32" s="15">
        <v>4025000</v>
      </c>
      <c r="E32" s="10">
        <v>4650000</v>
      </c>
      <c r="H32" s="20"/>
    </row>
    <row r="33" spans="2:5" ht="35.25" customHeight="1" x14ac:dyDescent="0.25">
      <c r="B33" s="39" t="s">
        <v>4</v>
      </c>
      <c r="C33" s="41"/>
      <c r="D33" s="6">
        <f t="shared" ref="D33:E33" si="1">+D34-D36</f>
        <v>0</v>
      </c>
      <c r="E33" s="6">
        <f t="shared" si="1"/>
        <v>-600000</v>
      </c>
    </row>
    <row r="34" spans="2:5" ht="19.5" customHeight="1" x14ac:dyDescent="0.25">
      <c r="B34" s="24" t="s">
        <v>2</v>
      </c>
      <c r="C34" s="26"/>
      <c r="D34" s="7">
        <v>13000000</v>
      </c>
      <c r="E34" s="7">
        <v>13000000</v>
      </c>
    </row>
    <row r="35" spans="2:5" ht="32.25" customHeight="1" x14ac:dyDescent="0.25">
      <c r="B35" s="27" t="s">
        <v>10</v>
      </c>
      <c r="C35" s="29"/>
      <c r="D35" s="8">
        <v>13000000</v>
      </c>
      <c r="E35" s="8">
        <v>13000000</v>
      </c>
    </row>
    <row r="36" spans="2:5" ht="27" customHeight="1" x14ac:dyDescent="0.25">
      <c r="B36" s="24" t="s">
        <v>3</v>
      </c>
      <c r="C36" s="26"/>
      <c r="D36" s="7">
        <v>13000000</v>
      </c>
      <c r="E36" s="7">
        <f>13000000+600000</f>
        <v>13600000</v>
      </c>
    </row>
    <row r="37" spans="2:5" ht="30.75" customHeight="1" thickBot="1" x14ac:dyDescent="0.3">
      <c r="B37" s="47" t="s">
        <v>22</v>
      </c>
      <c r="C37" s="48"/>
      <c r="D37" s="8">
        <v>13000000</v>
      </c>
      <c r="E37" s="8">
        <v>13000000</v>
      </c>
    </row>
    <row r="38" spans="2:5" ht="27.75" customHeight="1" x14ac:dyDescent="0.25">
      <c r="B38" s="33" t="s">
        <v>5</v>
      </c>
      <c r="C38" s="35"/>
      <c r="D38" s="13">
        <f t="shared" ref="D38:E38" si="2">+D39-D40</f>
        <v>-475000</v>
      </c>
      <c r="E38" s="6">
        <f t="shared" si="2"/>
        <v>1250000</v>
      </c>
    </row>
    <row r="39" spans="2:5" ht="21" customHeight="1" x14ac:dyDescent="0.25">
      <c r="B39" s="24" t="s">
        <v>2</v>
      </c>
      <c r="C39" s="26"/>
      <c r="D39" s="14">
        <v>4786513</v>
      </c>
      <c r="E39" s="7">
        <v>1250000</v>
      </c>
    </row>
    <row r="40" spans="2:5" ht="21" customHeight="1" thickBot="1" x14ac:dyDescent="0.3">
      <c r="B40" s="36" t="s">
        <v>3</v>
      </c>
      <c r="C40" s="38"/>
      <c r="D40" s="15">
        <v>5261513</v>
      </c>
      <c r="E40" s="10">
        <v>0</v>
      </c>
    </row>
    <row r="41" spans="2:5" ht="17.25" customHeight="1" x14ac:dyDescent="0.25"/>
  </sheetData>
  <mergeCells count="36">
    <mergeCell ref="B6:E6"/>
    <mergeCell ref="B7:E7"/>
    <mergeCell ref="B8:E8"/>
    <mergeCell ref="B10:E10"/>
    <mergeCell ref="B11:E11"/>
    <mergeCell ref="B20:D20"/>
    <mergeCell ref="B21:D21"/>
    <mergeCell ref="B22:D22"/>
    <mergeCell ref="B23:D23"/>
    <mergeCell ref="B24:D24"/>
    <mergeCell ref="B39:C39"/>
    <mergeCell ref="B40:C40"/>
    <mergeCell ref="B26:E26"/>
    <mergeCell ref="B27:E2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A4:C4"/>
    <mergeCell ref="B5:C5"/>
    <mergeCell ref="A1:E1"/>
    <mergeCell ref="A2:E2"/>
    <mergeCell ref="A3:E3"/>
    <mergeCell ref="B18:D18"/>
    <mergeCell ref="B19:D19"/>
    <mergeCell ref="B13:D13"/>
    <mergeCell ref="B14:D14"/>
    <mergeCell ref="B15:D15"/>
    <mergeCell ref="B16:D16"/>
    <mergeCell ref="B17:D17"/>
  </mergeCells>
  <phoneticPr fontId="0" type="noConversion"/>
  <pageMargins left="0.98425196850393704" right="0.51181102362204722" top="0.51181102362204722" bottom="0.51181102362204722" header="0.31496062992125984" footer="0.31496062992125984"/>
  <pageSetup paperSize="256" scale="79" orientation="portrait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 заимств. 2019-21</vt:lpstr>
      <vt:lpstr>'Программа заимств. 2019-21'!Область_печати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Кривошапкина А.Л.</dc:creator>
  <cp:lastModifiedBy>Pavlova</cp:lastModifiedBy>
  <cp:lastPrinted>2018-12-20T04:51:17Z</cp:lastPrinted>
  <dcterms:created xsi:type="dcterms:W3CDTF">2007-03-13T07:33:23Z</dcterms:created>
  <dcterms:modified xsi:type="dcterms:W3CDTF">2018-12-20T04:51:19Z</dcterms:modified>
</cp:coreProperties>
</file>